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20128 Cy5 ladder EMSA with yCAF1 EDtoGSL/Measurements_Boxes/"/>
    </mc:Choice>
  </mc:AlternateContent>
  <xr:revisionPtr revIDLastSave="0" documentId="13_ncr:40009_{1BE9FB2C-EED4-824C-9AF7-0AEADE702CEF}" xr6:coauthVersionLast="47" xr6:coauthVersionMax="47" xr10:uidLastSave="{00000000-0000-0000-0000-000000000000}"/>
  <bookViews>
    <workbookView xWindow="24140" yWindow="500" windowWidth="14260" windowHeight="22620" activeTab="1"/>
  </bookViews>
  <sheets>
    <sheet name="220128 Cy5 ladder EMSA with yCA" sheetId="1" r:id="rId1"/>
    <sheet name="App Fract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2" l="1"/>
  <c r="G15" i="2"/>
  <c r="G16" i="2"/>
  <c r="G17" i="2"/>
  <c r="G18" i="2"/>
  <c r="G19" i="2"/>
  <c r="G20" i="2"/>
  <c r="G21" i="2"/>
  <c r="G22" i="2"/>
  <c r="G13" i="2"/>
  <c r="F53" i="2"/>
  <c r="F52" i="2"/>
  <c r="F51" i="2"/>
  <c r="F50" i="2"/>
  <c r="F49" i="2"/>
  <c r="G49" i="2" s="1"/>
  <c r="F48" i="2"/>
  <c r="G48" i="2" s="1"/>
  <c r="F47" i="2"/>
  <c r="G47" i="2" s="1"/>
  <c r="F46" i="2"/>
  <c r="G46" i="2" s="1"/>
  <c r="F45" i="2"/>
  <c r="F44" i="2"/>
  <c r="F43" i="2"/>
  <c r="G43" i="2" s="1"/>
  <c r="F42" i="2"/>
  <c r="F41" i="2"/>
  <c r="F40" i="2"/>
  <c r="F39" i="2"/>
  <c r="G39" i="2" s="1"/>
  <c r="F38" i="2"/>
  <c r="F37" i="2"/>
  <c r="F36" i="2"/>
  <c r="F35" i="2"/>
  <c r="F34" i="2"/>
  <c r="F33" i="2"/>
  <c r="G33" i="2" s="1"/>
  <c r="F32" i="2"/>
  <c r="F31" i="2"/>
  <c r="F30" i="2"/>
  <c r="F29" i="2"/>
  <c r="G29" i="2" s="1"/>
  <c r="F28" i="2"/>
  <c r="F27" i="2"/>
  <c r="F26" i="2"/>
  <c r="F25" i="2"/>
  <c r="F24" i="2"/>
  <c r="F23" i="2"/>
  <c r="G23" i="2" s="1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G8" i="2" s="1"/>
  <c r="F7" i="2"/>
  <c r="F6" i="2"/>
  <c r="F5" i="2"/>
  <c r="G5" i="2" s="1"/>
  <c r="F4" i="2"/>
  <c r="F3" i="2"/>
  <c r="G3" i="2" s="1"/>
  <c r="G24" i="2" l="1"/>
  <c r="G25" i="2"/>
  <c r="H25" i="2" s="1"/>
  <c r="G32" i="2"/>
  <c r="G26" i="2"/>
  <c r="G41" i="2"/>
  <c r="G4" i="2"/>
  <c r="H4" i="2" s="1"/>
  <c r="G11" i="2"/>
  <c r="H11" i="2" s="1"/>
  <c r="G27" i="2"/>
  <c r="H27" i="2" s="1"/>
  <c r="G34" i="2"/>
  <c r="G42" i="2"/>
  <c r="G28" i="2"/>
  <c r="H28" i="2" s="1"/>
  <c r="G35" i="2"/>
  <c r="H35" i="2" s="1"/>
  <c r="G51" i="2"/>
  <c r="H21" i="2"/>
  <c r="G44" i="2"/>
  <c r="H44" i="2" s="1"/>
  <c r="G6" i="2"/>
  <c r="H6" i="2" s="1"/>
  <c r="G37" i="2"/>
  <c r="G45" i="2"/>
  <c r="G12" i="2"/>
  <c r="G40" i="2"/>
  <c r="H40" i="2" s="1"/>
  <c r="G7" i="2"/>
  <c r="H14" i="2"/>
  <c r="G36" i="2"/>
  <c r="H36" i="2" s="1"/>
  <c r="G50" i="2"/>
  <c r="H50" i="2" s="1"/>
  <c r="H15" i="2"/>
  <c r="G9" i="2"/>
  <c r="H9" i="2" s="1"/>
  <c r="G30" i="2"/>
  <c r="H30" i="2" s="1"/>
  <c r="G52" i="2"/>
  <c r="G10" i="2"/>
  <c r="H10" i="2" s="1"/>
  <c r="H17" i="2"/>
  <c r="G31" i="2"/>
  <c r="H31" i="2" s="1"/>
  <c r="G38" i="2"/>
  <c r="H47" i="2"/>
  <c r="H39" i="2"/>
  <c r="H23" i="2"/>
  <c r="H7" i="2"/>
  <c r="H52" i="2"/>
  <c r="H20" i="2"/>
  <c r="H12" i="2"/>
  <c r="H49" i="2"/>
  <c r="H41" i="2"/>
  <c r="H33" i="2"/>
  <c r="H46" i="2"/>
  <c r="H38" i="2"/>
  <c r="H22" i="2"/>
  <c r="H51" i="2"/>
  <c r="H43" i="2"/>
  <c r="H19" i="2"/>
  <c r="H3" i="2"/>
  <c r="H24" i="2"/>
  <c r="H37" i="2"/>
  <c r="H29" i="2"/>
  <c r="H13" i="2"/>
  <c r="H18" i="2"/>
  <c r="H48" i="2"/>
  <c r="H32" i="2"/>
  <c r="H16" i="2"/>
  <c r="H8" i="2"/>
  <c r="H5" i="2"/>
  <c r="H42" i="2"/>
  <c r="H34" i="2"/>
  <c r="H26" i="2"/>
  <c r="H45" i="2"/>
</calcChain>
</file>

<file path=xl/sharedStrings.xml><?xml version="1.0" encoding="utf-8"?>
<sst xmlns="http://schemas.openxmlformats.org/spreadsheetml/2006/main" count="182" uniqueCount="79">
  <si>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</si>
  <si>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</si>
  <si>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</si>
  <si>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</si>
  <si>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</si>
  <si>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</si>
  <si>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</si>
  <si>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</si>
  <si>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</si>
  <si>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</si>
  <si>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</si>
  <si>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</si>
  <si>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</si>
  <si>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</si>
  <si>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</si>
  <si>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</si>
  <si>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</si>
  <si>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</si>
  <si>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</si>
  <si>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</si>
  <si>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</si>
  <si>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</si>
  <si>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</si>
  <si>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</si>
  <si>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</si>
  <si>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</si>
  <si>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</si>
  <si>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</si>
  <si>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</si>
  <si>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</si>
  <si>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</si>
  <si>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</si>
  <si>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</si>
  <si>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</si>
  <si>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</si>
  <si>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</si>
  <si>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</si>
  <si>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</si>
  <si>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</si>
  <si>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</si>
  <si>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</si>
  <si>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</si>
  <si>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</si>
  <si>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</si>
  <si>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</si>
  <si>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</si>
  <si>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</si>
  <si>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</si>
  <si>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</si>
  <si>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</si>
  <si>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</si>
  <si>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</si>
  <si>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</si>
  <si>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</si>
  <si>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</si>
  <si>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</si>
  <si>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</si>
  <si>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</si>
  <si>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</si>
  <si>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</si>
  <si>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</si>
  <si>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</si>
  <si>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</si>
  <si>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</si>
  <si>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</si>
  <si>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</si>
  <si>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</si>
  <si>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</si>
  <si>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</si>
  <si>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</si>
  <si>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</si>
  <si>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Minus Backg.</t>
  </si>
  <si>
    <t>Normalization</t>
  </si>
  <si>
    <t>Bound apparent</t>
  </si>
  <si>
    <t>50bp</t>
  </si>
  <si>
    <t>40bp</t>
  </si>
  <si>
    <t>30 bp</t>
  </si>
  <si>
    <t>20 bp</t>
  </si>
  <si>
    <t>10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</si>
</sst>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2"/>
  <sheetViews>
    <sheetView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2950549</v>
      </c>
      <c r="D2">
        <v>0</v>
      </c>
      <c r="E2">
        <v>0</v>
      </c>
      <c r="F2" t="s">
        <v>21</v>
      </c>
      <c r="G2">
        <v>399</v>
      </c>
      <c r="H2">
        <v>441.63</v>
      </c>
      <c r="I2">
        <v>89</v>
      </c>
      <c r="J2">
        <v>278.57</v>
      </c>
      <c r="K2">
        <v>77603.8</v>
      </c>
      <c r="L2">
        <v>1194</v>
      </c>
      <c r="M2">
        <v>53</v>
      </c>
      <c r="N2">
        <v>3.08</v>
      </c>
      <c r="O2">
        <v>6681</v>
      </c>
      <c r="P2">
        <v>608</v>
      </c>
      <c r="Q2">
        <v>1462</v>
      </c>
      <c r="R2">
        <v>131</v>
      </c>
      <c r="S2">
        <v>52</v>
      </c>
      <c r="T2">
        <v>6681</v>
      </c>
    </row>
    <row r="3" spans="2:21" x14ac:dyDescent="0.2">
      <c r="B3" t="s">
        <v>22</v>
      </c>
      <c r="C3">
        <v>2599701</v>
      </c>
      <c r="D3">
        <v>0</v>
      </c>
      <c r="E3">
        <v>0</v>
      </c>
      <c r="F3" t="s">
        <v>21</v>
      </c>
      <c r="G3">
        <v>339</v>
      </c>
      <c r="H3">
        <v>389.12</v>
      </c>
      <c r="I3">
        <v>93</v>
      </c>
      <c r="J3">
        <v>261.95999999999998</v>
      </c>
      <c r="K3">
        <v>68624.73</v>
      </c>
      <c r="L3">
        <v>1207</v>
      </c>
      <c r="M3">
        <v>61</v>
      </c>
      <c r="N3">
        <v>2.72</v>
      </c>
      <c r="O3">
        <v>6681</v>
      </c>
      <c r="P3">
        <v>739</v>
      </c>
      <c r="Q3">
        <v>1463</v>
      </c>
      <c r="R3">
        <v>131</v>
      </c>
      <c r="S3">
        <v>52</v>
      </c>
      <c r="T3">
        <v>6681</v>
      </c>
    </row>
    <row r="4" spans="2:21" x14ac:dyDescent="0.2">
      <c r="B4" t="s">
        <v>23</v>
      </c>
      <c r="C4">
        <v>1671080</v>
      </c>
      <c r="D4">
        <v>0</v>
      </c>
      <c r="E4">
        <v>0</v>
      </c>
      <c r="F4" t="s">
        <v>21</v>
      </c>
      <c r="G4">
        <v>197</v>
      </c>
      <c r="H4">
        <v>252.05</v>
      </c>
      <c r="I4">
        <v>115</v>
      </c>
      <c r="J4">
        <v>157.12</v>
      </c>
      <c r="K4">
        <v>24685.439999999999</v>
      </c>
      <c r="L4">
        <v>759</v>
      </c>
      <c r="M4">
        <v>62</v>
      </c>
      <c r="N4">
        <v>1.75</v>
      </c>
      <c r="O4">
        <v>6630</v>
      </c>
      <c r="P4">
        <v>870</v>
      </c>
      <c r="Q4">
        <v>1464</v>
      </c>
      <c r="R4">
        <v>130</v>
      </c>
      <c r="S4">
        <v>52</v>
      </c>
      <c r="T4">
        <v>6630</v>
      </c>
    </row>
    <row r="5" spans="2:21" x14ac:dyDescent="0.2">
      <c r="B5" t="s">
        <v>24</v>
      </c>
      <c r="C5">
        <v>1362026</v>
      </c>
      <c r="D5">
        <v>0</v>
      </c>
      <c r="E5">
        <v>0</v>
      </c>
      <c r="F5" t="s">
        <v>21</v>
      </c>
      <c r="G5">
        <v>158</v>
      </c>
      <c r="H5">
        <v>203.87</v>
      </c>
      <c r="I5">
        <v>95</v>
      </c>
      <c r="J5">
        <v>120.98</v>
      </c>
      <c r="K5">
        <v>14637.16</v>
      </c>
      <c r="L5">
        <v>527</v>
      </c>
      <c r="M5">
        <v>57</v>
      </c>
      <c r="N5">
        <v>1.42</v>
      </c>
      <c r="O5">
        <v>6681</v>
      </c>
      <c r="P5">
        <v>1000</v>
      </c>
      <c r="Q5">
        <v>1465</v>
      </c>
      <c r="R5">
        <v>131</v>
      </c>
      <c r="S5">
        <v>52</v>
      </c>
      <c r="T5">
        <v>6681</v>
      </c>
    </row>
    <row r="6" spans="2:21" x14ac:dyDescent="0.2">
      <c r="B6" t="s">
        <v>25</v>
      </c>
      <c r="C6">
        <v>1074340</v>
      </c>
      <c r="D6">
        <v>0</v>
      </c>
      <c r="E6">
        <v>0</v>
      </c>
      <c r="F6" t="s">
        <v>21</v>
      </c>
      <c r="G6">
        <v>144</v>
      </c>
      <c r="H6">
        <v>160.81</v>
      </c>
      <c r="I6">
        <v>113</v>
      </c>
      <c r="J6">
        <v>64.97</v>
      </c>
      <c r="K6">
        <v>4221</v>
      </c>
      <c r="L6">
        <v>345</v>
      </c>
      <c r="M6">
        <v>62</v>
      </c>
      <c r="N6">
        <v>1.1200000000000001</v>
      </c>
      <c r="O6">
        <v>6681</v>
      </c>
      <c r="P6">
        <v>1131</v>
      </c>
      <c r="Q6">
        <v>1466</v>
      </c>
      <c r="R6">
        <v>131</v>
      </c>
      <c r="S6">
        <v>52</v>
      </c>
      <c r="T6">
        <v>6681</v>
      </c>
    </row>
    <row r="7" spans="2:21" x14ac:dyDescent="0.2">
      <c r="B7" t="s">
        <v>26</v>
      </c>
      <c r="C7">
        <v>861917</v>
      </c>
      <c r="D7">
        <v>0</v>
      </c>
      <c r="E7">
        <v>0</v>
      </c>
      <c r="F7" t="s">
        <v>21</v>
      </c>
      <c r="G7">
        <v>125</v>
      </c>
      <c r="H7">
        <v>129.01</v>
      </c>
      <c r="I7">
        <v>97</v>
      </c>
      <c r="J7">
        <v>37.380000000000003</v>
      </c>
      <c r="K7">
        <v>1397.4</v>
      </c>
      <c r="L7">
        <v>239</v>
      </c>
      <c r="M7">
        <v>52</v>
      </c>
      <c r="N7">
        <v>0.9</v>
      </c>
      <c r="O7">
        <v>6681</v>
      </c>
      <c r="P7">
        <v>1262</v>
      </c>
      <c r="Q7">
        <v>1466</v>
      </c>
      <c r="R7">
        <v>131</v>
      </c>
      <c r="S7">
        <v>51</v>
      </c>
      <c r="T7">
        <v>6681</v>
      </c>
    </row>
    <row r="8" spans="2:21" x14ac:dyDescent="0.2">
      <c r="B8" t="s">
        <v>27</v>
      </c>
      <c r="C8">
        <v>764940</v>
      </c>
      <c r="D8">
        <v>0</v>
      </c>
      <c r="E8">
        <v>0</v>
      </c>
      <c r="F8" t="s">
        <v>21</v>
      </c>
      <c r="G8">
        <v>111</v>
      </c>
      <c r="H8">
        <v>114.49</v>
      </c>
      <c r="I8">
        <v>115</v>
      </c>
      <c r="J8">
        <v>27.93</v>
      </c>
      <c r="K8">
        <v>779.87</v>
      </c>
      <c r="L8">
        <v>195</v>
      </c>
      <c r="M8">
        <v>56</v>
      </c>
      <c r="N8">
        <v>0.8</v>
      </c>
      <c r="O8">
        <v>6681</v>
      </c>
      <c r="P8">
        <v>1393</v>
      </c>
      <c r="Q8">
        <v>1467</v>
      </c>
      <c r="R8">
        <v>131</v>
      </c>
      <c r="S8">
        <v>52</v>
      </c>
      <c r="T8">
        <v>6681</v>
      </c>
    </row>
    <row r="9" spans="2:21" x14ac:dyDescent="0.2">
      <c r="B9" t="s">
        <v>28</v>
      </c>
      <c r="C9">
        <v>689675</v>
      </c>
      <c r="D9">
        <v>0</v>
      </c>
      <c r="E9">
        <v>0</v>
      </c>
      <c r="F9" t="s">
        <v>21</v>
      </c>
      <c r="G9">
        <v>95</v>
      </c>
      <c r="H9">
        <v>104.02</v>
      </c>
      <c r="I9">
        <v>84</v>
      </c>
      <c r="J9">
        <v>27.45</v>
      </c>
      <c r="K9">
        <v>753.35</v>
      </c>
      <c r="L9">
        <v>186</v>
      </c>
      <c r="M9">
        <v>47</v>
      </c>
      <c r="N9">
        <v>0.72</v>
      </c>
      <c r="O9">
        <v>6630</v>
      </c>
      <c r="P9">
        <v>1524</v>
      </c>
      <c r="Q9">
        <v>1468</v>
      </c>
      <c r="R9">
        <v>130</v>
      </c>
      <c r="S9">
        <v>52</v>
      </c>
      <c r="T9">
        <v>6630</v>
      </c>
    </row>
    <row r="10" spans="2:21" x14ac:dyDescent="0.2">
      <c r="B10" t="s">
        <v>29</v>
      </c>
      <c r="C10">
        <v>644562</v>
      </c>
      <c r="D10">
        <v>0</v>
      </c>
      <c r="E10">
        <v>0</v>
      </c>
      <c r="F10" t="s">
        <v>21</v>
      </c>
      <c r="G10">
        <v>94</v>
      </c>
      <c r="H10">
        <v>96.48</v>
      </c>
      <c r="I10">
        <v>91</v>
      </c>
      <c r="J10">
        <v>19.78</v>
      </c>
      <c r="K10">
        <v>391.09</v>
      </c>
      <c r="L10">
        <v>163</v>
      </c>
      <c r="M10">
        <v>44</v>
      </c>
      <c r="N10">
        <v>0.67</v>
      </c>
      <c r="O10">
        <v>6681</v>
      </c>
      <c r="P10">
        <v>1654</v>
      </c>
      <c r="Q10">
        <v>1469</v>
      </c>
      <c r="R10">
        <v>131</v>
      </c>
      <c r="S10">
        <v>52</v>
      </c>
      <c r="T10">
        <v>6681</v>
      </c>
    </row>
    <row r="11" spans="2:21" x14ac:dyDescent="0.2">
      <c r="B11" t="s">
        <v>30</v>
      </c>
      <c r="C11">
        <v>566409</v>
      </c>
      <c r="D11">
        <v>0</v>
      </c>
      <c r="E11">
        <v>0</v>
      </c>
      <c r="F11" t="s">
        <v>21</v>
      </c>
      <c r="G11">
        <v>85</v>
      </c>
      <c r="H11">
        <v>84.78</v>
      </c>
      <c r="I11">
        <v>84</v>
      </c>
      <c r="J11">
        <v>10.1</v>
      </c>
      <c r="K11">
        <v>101.99</v>
      </c>
      <c r="L11">
        <v>127</v>
      </c>
      <c r="M11">
        <v>46</v>
      </c>
      <c r="N11">
        <v>0.59</v>
      </c>
      <c r="O11">
        <v>6681</v>
      </c>
      <c r="P11">
        <v>1785</v>
      </c>
      <c r="Q11">
        <v>1470</v>
      </c>
      <c r="R11">
        <v>131</v>
      </c>
      <c r="S11">
        <v>52</v>
      </c>
      <c r="T11">
        <v>6681</v>
      </c>
    </row>
    <row r="12" spans="2:21" x14ac:dyDescent="0.2">
      <c r="B12" t="s">
        <v>31</v>
      </c>
      <c r="C12">
        <v>1962156</v>
      </c>
      <c r="D12">
        <v>0</v>
      </c>
      <c r="E12">
        <v>0</v>
      </c>
      <c r="F12" t="s">
        <v>21</v>
      </c>
      <c r="G12">
        <v>501</v>
      </c>
      <c r="H12">
        <v>490.66</v>
      </c>
      <c r="I12">
        <v>414</v>
      </c>
      <c r="J12">
        <v>236.6</v>
      </c>
      <c r="K12">
        <v>55980.5</v>
      </c>
      <c r="L12">
        <v>992</v>
      </c>
      <c r="M12">
        <v>50</v>
      </c>
      <c r="N12">
        <v>2.0499999999999998</v>
      </c>
      <c r="O12">
        <v>3999</v>
      </c>
      <c r="P12">
        <v>613</v>
      </c>
      <c r="Q12">
        <v>1506</v>
      </c>
      <c r="R12">
        <v>129</v>
      </c>
      <c r="S12">
        <v>33</v>
      </c>
      <c r="T12">
        <v>3999</v>
      </c>
    </row>
    <row r="13" spans="2:21" x14ac:dyDescent="0.2">
      <c r="B13" t="s">
        <v>32</v>
      </c>
      <c r="C13">
        <v>1997593</v>
      </c>
      <c r="D13">
        <v>0</v>
      </c>
      <c r="E13">
        <v>0</v>
      </c>
      <c r="F13" t="s">
        <v>21</v>
      </c>
      <c r="G13">
        <v>428</v>
      </c>
      <c r="H13">
        <v>472.8</v>
      </c>
      <c r="I13">
        <v>90</v>
      </c>
      <c r="J13">
        <v>278.31</v>
      </c>
      <c r="K13">
        <v>77455.039999999994</v>
      </c>
      <c r="L13">
        <v>1135</v>
      </c>
      <c r="M13">
        <v>65</v>
      </c>
      <c r="N13">
        <v>2.09</v>
      </c>
      <c r="O13">
        <v>4225</v>
      </c>
      <c r="P13">
        <v>743</v>
      </c>
      <c r="Q13">
        <v>1508</v>
      </c>
      <c r="R13">
        <v>130</v>
      </c>
      <c r="S13">
        <v>34</v>
      </c>
      <c r="T13">
        <v>4225</v>
      </c>
    </row>
    <row r="14" spans="2:21" x14ac:dyDescent="0.2">
      <c r="B14" t="s">
        <v>33</v>
      </c>
      <c r="C14">
        <v>1810013</v>
      </c>
      <c r="D14">
        <v>0</v>
      </c>
      <c r="E14">
        <v>0</v>
      </c>
      <c r="F14" t="s">
        <v>21</v>
      </c>
      <c r="G14">
        <v>391</v>
      </c>
      <c r="H14">
        <v>418.79</v>
      </c>
      <c r="I14">
        <v>90</v>
      </c>
      <c r="J14">
        <v>228.65</v>
      </c>
      <c r="K14">
        <v>52282.59</v>
      </c>
      <c r="L14">
        <v>977</v>
      </c>
      <c r="M14">
        <v>64</v>
      </c>
      <c r="N14">
        <v>1.89</v>
      </c>
      <c r="O14">
        <v>4322</v>
      </c>
      <c r="P14">
        <v>872</v>
      </c>
      <c r="Q14">
        <v>1510</v>
      </c>
      <c r="R14">
        <v>129</v>
      </c>
      <c r="S14">
        <v>36</v>
      </c>
      <c r="T14">
        <v>4322</v>
      </c>
    </row>
    <row r="15" spans="2:21" x14ac:dyDescent="0.2">
      <c r="B15" t="s">
        <v>34</v>
      </c>
      <c r="C15">
        <v>1685258</v>
      </c>
      <c r="D15">
        <v>0</v>
      </c>
      <c r="E15">
        <v>0</v>
      </c>
      <c r="F15" t="s">
        <v>21</v>
      </c>
      <c r="G15">
        <v>335</v>
      </c>
      <c r="H15">
        <v>373.26</v>
      </c>
      <c r="I15">
        <v>103</v>
      </c>
      <c r="J15">
        <v>206.19</v>
      </c>
      <c r="K15">
        <v>42514.61</v>
      </c>
      <c r="L15">
        <v>849</v>
      </c>
      <c r="M15">
        <v>70</v>
      </c>
      <c r="N15">
        <v>1.76</v>
      </c>
      <c r="O15">
        <v>4515</v>
      </c>
      <c r="P15">
        <v>1001</v>
      </c>
      <c r="Q15">
        <v>1512</v>
      </c>
      <c r="R15">
        <v>129</v>
      </c>
      <c r="S15">
        <v>37</v>
      </c>
      <c r="T15">
        <v>4515</v>
      </c>
    </row>
    <row r="16" spans="2:21" x14ac:dyDescent="0.2">
      <c r="B16" t="s">
        <v>35</v>
      </c>
      <c r="C16">
        <v>1324228</v>
      </c>
      <c r="D16">
        <v>0</v>
      </c>
      <c r="E16">
        <v>0</v>
      </c>
      <c r="F16" t="s">
        <v>21</v>
      </c>
      <c r="G16">
        <v>253</v>
      </c>
      <c r="H16">
        <v>275.25</v>
      </c>
      <c r="I16">
        <v>90</v>
      </c>
      <c r="J16">
        <v>132.03</v>
      </c>
      <c r="K16">
        <v>17431.04</v>
      </c>
      <c r="L16">
        <v>596</v>
      </c>
      <c r="M16">
        <v>62</v>
      </c>
      <c r="N16">
        <v>1.38</v>
      </c>
      <c r="O16">
        <v>4811</v>
      </c>
      <c r="P16">
        <v>1131</v>
      </c>
      <c r="Q16">
        <v>1514</v>
      </c>
      <c r="R16">
        <v>130</v>
      </c>
      <c r="S16">
        <v>39</v>
      </c>
      <c r="T16">
        <v>4811</v>
      </c>
    </row>
    <row r="17" spans="2:20" x14ac:dyDescent="0.2">
      <c r="B17" t="s">
        <v>36</v>
      </c>
      <c r="C17">
        <v>994763</v>
      </c>
      <c r="D17">
        <v>0</v>
      </c>
      <c r="E17">
        <v>0</v>
      </c>
      <c r="F17" t="s">
        <v>21</v>
      </c>
      <c r="G17">
        <v>197</v>
      </c>
      <c r="H17">
        <v>200.27</v>
      </c>
      <c r="I17">
        <v>146</v>
      </c>
      <c r="J17">
        <v>74.14</v>
      </c>
      <c r="K17">
        <v>5497.08</v>
      </c>
      <c r="L17">
        <v>368</v>
      </c>
      <c r="M17">
        <v>55</v>
      </c>
      <c r="N17">
        <v>1.04</v>
      </c>
      <c r="O17">
        <v>4967</v>
      </c>
      <c r="P17">
        <v>1260</v>
      </c>
      <c r="Q17">
        <v>1516</v>
      </c>
      <c r="R17">
        <v>129</v>
      </c>
      <c r="S17">
        <v>40</v>
      </c>
      <c r="T17">
        <v>4967</v>
      </c>
    </row>
    <row r="18" spans="2:20" x14ac:dyDescent="0.2">
      <c r="B18" t="s">
        <v>37</v>
      </c>
      <c r="C18">
        <v>748042</v>
      </c>
      <c r="D18">
        <v>0</v>
      </c>
      <c r="E18">
        <v>0</v>
      </c>
      <c r="F18" t="s">
        <v>21</v>
      </c>
      <c r="G18">
        <v>146</v>
      </c>
      <c r="H18">
        <v>144.97</v>
      </c>
      <c r="I18">
        <v>174</v>
      </c>
      <c r="J18">
        <v>38.159999999999997</v>
      </c>
      <c r="K18">
        <v>1456.33</v>
      </c>
      <c r="L18">
        <v>235</v>
      </c>
      <c r="M18">
        <v>62</v>
      </c>
      <c r="N18">
        <v>0.78</v>
      </c>
      <c r="O18">
        <v>5160</v>
      </c>
      <c r="P18">
        <v>1389</v>
      </c>
      <c r="Q18">
        <v>1518</v>
      </c>
      <c r="R18">
        <v>129</v>
      </c>
      <c r="S18">
        <v>42</v>
      </c>
      <c r="T18">
        <v>5160</v>
      </c>
    </row>
    <row r="19" spans="2:20" x14ac:dyDescent="0.2">
      <c r="B19" t="s">
        <v>38</v>
      </c>
      <c r="C19">
        <v>596944</v>
      </c>
      <c r="D19">
        <v>0</v>
      </c>
      <c r="E19">
        <v>0</v>
      </c>
      <c r="F19" t="s">
        <v>21</v>
      </c>
      <c r="G19">
        <v>108</v>
      </c>
      <c r="H19">
        <v>111.49</v>
      </c>
      <c r="I19">
        <v>101</v>
      </c>
      <c r="J19">
        <v>24.16</v>
      </c>
      <c r="K19">
        <v>583.65</v>
      </c>
      <c r="L19">
        <v>175</v>
      </c>
      <c r="M19">
        <v>52</v>
      </c>
      <c r="N19">
        <v>0.62</v>
      </c>
      <c r="O19">
        <v>5354</v>
      </c>
      <c r="P19">
        <v>1518</v>
      </c>
      <c r="Q19">
        <v>1520</v>
      </c>
      <c r="R19">
        <v>129</v>
      </c>
      <c r="S19">
        <v>44</v>
      </c>
      <c r="T19">
        <v>5354</v>
      </c>
    </row>
    <row r="20" spans="2:20" x14ac:dyDescent="0.2">
      <c r="B20" t="s">
        <v>39</v>
      </c>
      <c r="C20">
        <v>584238</v>
      </c>
      <c r="D20">
        <v>0</v>
      </c>
      <c r="E20">
        <v>0</v>
      </c>
      <c r="F20" t="s">
        <v>21</v>
      </c>
      <c r="G20">
        <v>105</v>
      </c>
      <c r="H20">
        <v>105.74</v>
      </c>
      <c r="I20">
        <v>100</v>
      </c>
      <c r="J20">
        <v>19.670000000000002</v>
      </c>
      <c r="K20">
        <v>386.74</v>
      </c>
      <c r="L20">
        <v>166</v>
      </c>
      <c r="M20">
        <v>50</v>
      </c>
      <c r="N20">
        <v>0.61</v>
      </c>
      <c r="O20">
        <v>5525</v>
      </c>
      <c r="P20">
        <v>1648</v>
      </c>
      <c r="Q20">
        <v>1522</v>
      </c>
      <c r="R20">
        <v>130</v>
      </c>
      <c r="S20">
        <v>44</v>
      </c>
      <c r="T20">
        <v>5525</v>
      </c>
    </row>
    <row r="21" spans="2:20" x14ac:dyDescent="0.2">
      <c r="B21" t="s">
        <v>40</v>
      </c>
      <c r="C21">
        <v>495208</v>
      </c>
      <c r="D21">
        <v>0</v>
      </c>
      <c r="E21">
        <v>0</v>
      </c>
      <c r="F21" t="s">
        <v>21</v>
      </c>
      <c r="G21">
        <v>88</v>
      </c>
      <c r="H21">
        <v>87.25</v>
      </c>
      <c r="I21">
        <v>90</v>
      </c>
      <c r="J21">
        <v>10.79</v>
      </c>
      <c r="K21">
        <v>116.32</v>
      </c>
      <c r="L21">
        <v>117</v>
      </c>
      <c r="M21">
        <v>52</v>
      </c>
      <c r="N21">
        <v>0.52</v>
      </c>
      <c r="O21">
        <v>5676</v>
      </c>
      <c r="P21">
        <v>1777</v>
      </c>
      <c r="Q21">
        <v>1524</v>
      </c>
      <c r="R21">
        <v>129</v>
      </c>
      <c r="S21">
        <v>46</v>
      </c>
      <c r="T21">
        <v>5676</v>
      </c>
    </row>
    <row r="22" spans="2:20" x14ac:dyDescent="0.2">
      <c r="B22" t="s">
        <v>41</v>
      </c>
      <c r="C22">
        <v>1998327</v>
      </c>
      <c r="D22">
        <v>0</v>
      </c>
      <c r="E22">
        <v>0</v>
      </c>
      <c r="F22" t="s">
        <v>21</v>
      </c>
      <c r="G22">
        <v>227</v>
      </c>
      <c r="H22">
        <v>258.05</v>
      </c>
      <c r="I22">
        <v>186</v>
      </c>
      <c r="J22">
        <v>120.86</v>
      </c>
      <c r="K22">
        <v>14607.47</v>
      </c>
      <c r="L22">
        <v>599</v>
      </c>
      <c r="M22">
        <v>60</v>
      </c>
      <c r="N22">
        <v>2.09</v>
      </c>
      <c r="O22">
        <v>7744</v>
      </c>
      <c r="P22">
        <v>608</v>
      </c>
      <c r="Q22">
        <v>1556</v>
      </c>
      <c r="R22">
        <v>131</v>
      </c>
      <c r="S22">
        <v>62</v>
      </c>
      <c r="T22">
        <v>7744</v>
      </c>
    </row>
    <row r="23" spans="2:20" x14ac:dyDescent="0.2">
      <c r="B23" t="s">
        <v>42</v>
      </c>
      <c r="C23">
        <v>1873415</v>
      </c>
      <c r="D23">
        <v>0</v>
      </c>
      <c r="E23">
        <v>0</v>
      </c>
      <c r="F23" t="s">
        <v>21</v>
      </c>
      <c r="G23">
        <v>218</v>
      </c>
      <c r="H23">
        <v>252.52</v>
      </c>
      <c r="I23">
        <v>163</v>
      </c>
      <c r="J23">
        <v>120.61</v>
      </c>
      <c r="K23">
        <v>14547.39</v>
      </c>
      <c r="L23">
        <v>563</v>
      </c>
      <c r="M23">
        <v>67</v>
      </c>
      <c r="N23">
        <v>1.96</v>
      </c>
      <c r="O23">
        <v>7419</v>
      </c>
      <c r="P23">
        <v>738</v>
      </c>
      <c r="Q23">
        <v>1557</v>
      </c>
      <c r="R23">
        <v>131</v>
      </c>
      <c r="S23">
        <v>59</v>
      </c>
      <c r="T23">
        <v>7419</v>
      </c>
    </row>
    <row r="24" spans="2:20" x14ac:dyDescent="0.2">
      <c r="B24" t="s">
        <v>43</v>
      </c>
      <c r="C24">
        <v>1820718</v>
      </c>
      <c r="D24">
        <v>0</v>
      </c>
      <c r="E24">
        <v>0</v>
      </c>
      <c r="F24" t="s">
        <v>21</v>
      </c>
      <c r="G24">
        <v>223</v>
      </c>
      <c r="H24">
        <v>252</v>
      </c>
      <c r="I24">
        <v>168</v>
      </c>
      <c r="J24">
        <v>117.25</v>
      </c>
      <c r="K24">
        <v>13747.91</v>
      </c>
      <c r="L24">
        <v>562</v>
      </c>
      <c r="M24">
        <v>67</v>
      </c>
      <c r="N24">
        <v>1.9</v>
      </c>
      <c r="O24">
        <v>7225</v>
      </c>
      <c r="P24">
        <v>868</v>
      </c>
      <c r="Q24">
        <v>1559</v>
      </c>
      <c r="R24">
        <v>130</v>
      </c>
      <c r="S24">
        <v>58</v>
      </c>
      <c r="T24">
        <v>7225</v>
      </c>
    </row>
    <row r="25" spans="2:20" x14ac:dyDescent="0.2">
      <c r="B25" t="s">
        <v>44</v>
      </c>
      <c r="C25">
        <v>1756103</v>
      </c>
      <c r="D25">
        <v>0</v>
      </c>
      <c r="E25">
        <v>0</v>
      </c>
      <c r="F25" t="s">
        <v>21</v>
      </c>
      <c r="G25">
        <v>226</v>
      </c>
      <c r="H25">
        <v>252.5</v>
      </c>
      <c r="I25">
        <v>98</v>
      </c>
      <c r="J25">
        <v>118.37</v>
      </c>
      <c r="K25">
        <v>14012.02</v>
      </c>
      <c r="L25">
        <v>520</v>
      </c>
      <c r="M25">
        <v>73</v>
      </c>
      <c r="N25">
        <v>1.83</v>
      </c>
      <c r="O25">
        <v>6955</v>
      </c>
      <c r="P25">
        <v>998</v>
      </c>
      <c r="Q25">
        <v>1560</v>
      </c>
      <c r="R25">
        <v>130</v>
      </c>
      <c r="S25">
        <v>55</v>
      </c>
      <c r="T25">
        <v>6955</v>
      </c>
    </row>
    <row r="26" spans="2:20" x14ac:dyDescent="0.2">
      <c r="B26" t="s">
        <v>45</v>
      </c>
      <c r="C26">
        <v>1695261</v>
      </c>
      <c r="D26">
        <v>0</v>
      </c>
      <c r="E26">
        <v>0</v>
      </c>
      <c r="F26" t="s">
        <v>21</v>
      </c>
      <c r="G26">
        <v>230</v>
      </c>
      <c r="H26">
        <v>250.74</v>
      </c>
      <c r="I26">
        <v>173</v>
      </c>
      <c r="J26">
        <v>111.97</v>
      </c>
      <c r="K26">
        <v>12537.05</v>
      </c>
      <c r="L26">
        <v>531</v>
      </c>
      <c r="M26">
        <v>69</v>
      </c>
      <c r="N26">
        <v>1.77</v>
      </c>
      <c r="O26">
        <v>6761</v>
      </c>
      <c r="P26">
        <v>1128</v>
      </c>
      <c r="Q26">
        <v>1562</v>
      </c>
      <c r="R26">
        <v>130</v>
      </c>
      <c r="S26">
        <v>54</v>
      </c>
      <c r="T26">
        <v>6761</v>
      </c>
    </row>
    <row r="27" spans="2:20" x14ac:dyDescent="0.2">
      <c r="B27" t="s">
        <v>46</v>
      </c>
      <c r="C27">
        <v>1505449</v>
      </c>
      <c r="D27">
        <v>0</v>
      </c>
      <c r="E27">
        <v>0</v>
      </c>
      <c r="F27" t="s">
        <v>21</v>
      </c>
      <c r="G27">
        <v>211</v>
      </c>
      <c r="H27">
        <v>231.04</v>
      </c>
      <c r="I27">
        <v>158</v>
      </c>
      <c r="J27">
        <v>100.54</v>
      </c>
      <c r="K27">
        <v>10107.540000000001</v>
      </c>
      <c r="L27">
        <v>479</v>
      </c>
      <c r="M27">
        <v>69</v>
      </c>
      <c r="N27">
        <v>1.57</v>
      </c>
      <c r="O27">
        <v>6516</v>
      </c>
      <c r="P27">
        <v>1258</v>
      </c>
      <c r="Q27">
        <v>1564</v>
      </c>
      <c r="R27">
        <v>130</v>
      </c>
      <c r="S27">
        <v>52</v>
      </c>
      <c r="T27">
        <v>6516</v>
      </c>
    </row>
    <row r="28" spans="2:20" x14ac:dyDescent="0.2">
      <c r="B28" t="s">
        <v>47</v>
      </c>
      <c r="C28">
        <v>1244172</v>
      </c>
      <c r="D28">
        <v>0</v>
      </c>
      <c r="E28">
        <v>0</v>
      </c>
      <c r="F28" t="s">
        <v>21</v>
      </c>
      <c r="G28">
        <v>188</v>
      </c>
      <c r="H28">
        <v>200.83</v>
      </c>
      <c r="I28">
        <v>142</v>
      </c>
      <c r="J28">
        <v>82.97</v>
      </c>
      <c r="K28">
        <v>6884.08</v>
      </c>
      <c r="L28">
        <v>393</v>
      </c>
      <c r="M28">
        <v>60</v>
      </c>
      <c r="N28">
        <v>1.3</v>
      </c>
      <c r="O28">
        <v>6195</v>
      </c>
      <c r="P28">
        <v>1387</v>
      </c>
      <c r="Q28">
        <v>1565</v>
      </c>
      <c r="R28">
        <v>131</v>
      </c>
      <c r="S28">
        <v>50</v>
      </c>
      <c r="T28">
        <v>6195</v>
      </c>
    </row>
    <row r="29" spans="2:20" x14ac:dyDescent="0.2">
      <c r="B29" t="s">
        <v>48</v>
      </c>
      <c r="C29">
        <v>938995</v>
      </c>
      <c r="D29">
        <v>0</v>
      </c>
      <c r="E29">
        <v>0</v>
      </c>
      <c r="F29" t="s">
        <v>21</v>
      </c>
      <c r="G29">
        <v>147</v>
      </c>
      <c r="H29">
        <v>156.5</v>
      </c>
      <c r="I29">
        <v>110</v>
      </c>
      <c r="J29">
        <v>55.33</v>
      </c>
      <c r="K29">
        <v>3061.03</v>
      </c>
      <c r="L29">
        <v>293</v>
      </c>
      <c r="M29">
        <v>48</v>
      </c>
      <c r="N29">
        <v>0.98</v>
      </c>
      <c r="O29">
        <v>6000</v>
      </c>
      <c r="P29">
        <v>1517</v>
      </c>
      <c r="Q29">
        <v>1567</v>
      </c>
      <c r="R29">
        <v>130</v>
      </c>
      <c r="S29">
        <v>48</v>
      </c>
      <c r="T29">
        <v>6000</v>
      </c>
    </row>
    <row r="30" spans="2:20" x14ac:dyDescent="0.2">
      <c r="B30" t="s">
        <v>49</v>
      </c>
      <c r="C30">
        <v>834244</v>
      </c>
      <c r="D30">
        <v>0</v>
      </c>
      <c r="E30">
        <v>0</v>
      </c>
      <c r="F30" t="s">
        <v>21</v>
      </c>
      <c r="G30">
        <v>136</v>
      </c>
      <c r="H30">
        <v>145.82</v>
      </c>
      <c r="I30">
        <v>106</v>
      </c>
      <c r="J30">
        <v>48.46</v>
      </c>
      <c r="K30">
        <v>2348.3200000000002</v>
      </c>
      <c r="L30">
        <v>271</v>
      </c>
      <c r="M30">
        <v>53</v>
      </c>
      <c r="N30">
        <v>0.87</v>
      </c>
      <c r="O30">
        <v>5721</v>
      </c>
      <c r="P30">
        <v>1647</v>
      </c>
      <c r="Q30">
        <v>1568</v>
      </c>
      <c r="R30">
        <v>130</v>
      </c>
      <c r="S30">
        <v>46</v>
      </c>
      <c r="T30">
        <v>5721</v>
      </c>
    </row>
    <row r="31" spans="2:20" x14ac:dyDescent="0.2">
      <c r="B31" t="s">
        <v>50</v>
      </c>
      <c r="C31">
        <v>530318</v>
      </c>
      <c r="D31">
        <v>0</v>
      </c>
      <c r="E31">
        <v>0</v>
      </c>
      <c r="F31" t="s">
        <v>21</v>
      </c>
      <c r="G31">
        <v>95</v>
      </c>
      <c r="H31">
        <v>95.99</v>
      </c>
      <c r="I31">
        <v>93</v>
      </c>
      <c r="J31">
        <v>15.15</v>
      </c>
      <c r="K31">
        <v>229.46</v>
      </c>
      <c r="L31">
        <v>149</v>
      </c>
      <c r="M31">
        <v>52</v>
      </c>
      <c r="N31">
        <v>0.55000000000000004</v>
      </c>
      <c r="O31">
        <v>5525</v>
      </c>
      <c r="P31">
        <v>1777</v>
      </c>
      <c r="Q31">
        <v>1570</v>
      </c>
      <c r="R31">
        <v>130</v>
      </c>
      <c r="S31">
        <v>44</v>
      </c>
      <c r="T31">
        <v>5525</v>
      </c>
    </row>
    <row r="32" spans="2:20" x14ac:dyDescent="0.2">
      <c r="B32" t="s">
        <v>51</v>
      </c>
      <c r="C32">
        <v>2878300</v>
      </c>
      <c r="D32">
        <v>0</v>
      </c>
      <c r="E32">
        <v>0</v>
      </c>
      <c r="F32" t="s">
        <v>21</v>
      </c>
      <c r="G32">
        <v>188</v>
      </c>
      <c r="H32">
        <v>291.33</v>
      </c>
      <c r="I32">
        <v>100</v>
      </c>
      <c r="J32">
        <v>246.15</v>
      </c>
      <c r="K32">
        <v>60591.49</v>
      </c>
      <c r="L32">
        <v>1085</v>
      </c>
      <c r="M32">
        <v>57</v>
      </c>
      <c r="N32">
        <v>3.01</v>
      </c>
      <c r="O32">
        <v>9880</v>
      </c>
      <c r="P32">
        <v>610</v>
      </c>
      <c r="Q32">
        <v>1633</v>
      </c>
      <c r="R32">
        <v>130</v>
      </c>
      <c r="S32">
        <v>76</v>
      </c>
      <c r="T32">
        <v>9880</v>
      </c>
    </row>
    <row r="33" spans="2:20" x14ac:dyDescent="0.2">
      <c r="B33" t="s">
        <v>52</v>
      </c>
      <c r="C33">
        <v>2835741</v>
      </c>
      <c r="D33">
        <v>0</v>
      </c>
      <c r="E33">
        <v>0</v>
      </c>
      <c r="F33" t="s">
        <v>21</v>
      </c>
      <c r="G33">
        <v>196</v>
      </c>
      <c r="H33">
        <v>287.02</v>
      </c>
      <c r="I33">
        <v>102</v>
      </c>
      <c r="J33">
        <v>220.45</v>
      </c>
      <c r="K33">
        <v>48600.13</v>
      </c>
      <c r="L33">
        <v>954</v>
      </c>
      <c r="M33">
        <v>67</v>
      </c>
      <c r="N33">
        <v>2.96</v>
      </c>
      <c r="O33">
        <v>9880</v>
      </c>
      <c r="P33">
        <v>740</v>
      </c>
      <c r="Q33">
        <v>1633</v>
      </c>
      <c r="R33">
        <v>130</v>
      </c>
      <c r="S33">
        <v>76</v>
      </c>
      <c r="T33">
        <v>9880</v>
      </c>
    </row>
    <row r="34" spans="2:20" x14ac:dyDescent="0.2">
      <c r="B34" t="s">
        <v>53</v>
      </c>
      <c r="C34">
        <v>2824850</v>
      </c>
      <c r="D34">
        <v>0</v>
      </c>
      <c r="E34">
        <v>0</v>
      </c>
      <c r="F34" t="s">
        <v>21</v>
      </c>
      <c r="G34">
        <v>201</v>
      </c>
      <c r="H34">
        <v>288.13</v>
      </c>
      <c r="I34">
        <v>111</v>
      </c>
      <c r="J34">
        <v>217.99</v>
      </c>
      <c r="K34">
        <v>47519.23</v>
      </c>
      <c r="L34">
        <v>935</v>
      </c>
      <c r="M34">
        <v>61</v>
      </c>
      <c r="N34">
        <v>2.95</v>
      </c>
      <c r="O34">
        <v>9804</v>
      </c>
      <c r="P34">
        <v>869</v>
      </c>
      <c r="Q34">
        <v>1633</v>
      </c>
      <c r="R34">
        <v>129</v>
      </c>
      <c r="S34">
        <v>76</v>
      </c>
      <c r="T34">
        <v>9804</v>
      </c>
    </row>
    <row r="35" spans="2:20" x14ac:dyDescent="0.2">
      <c r="B35" t="s">
        <v>54</v>
      </c>
      <c r="C35">
        <v>2812656</v>
      </c>
      <c r="D35">
        <v>0</v>
      </c>
      <c r="E35">
        <v>0</v>
      </c>
      <c r="F35" t="s">
        <v>21</v>
      </c>
      <c r="G35">
        <v>191</v>
      </c>
      <c r="H35">
        <v>284.68</v>
      </c>
      <c r="I35">
        <v>101</v>
      </c>
      <c r="J35">
        <v>220.88</v>
      </c>
      <c r="K35">
        <v>48789.26</v>
      </c>
      <c r="L35">
        <v>920</v>
      </c>
      <c r="M35">
        <v>70</v>
      </c>
      <c r="N35">
        <v>2.94</v>
      </c>
      <c r="O35">
        <v>9880</v>
      </c>
      <c r="P35">
        <v>999</v>
      </c>
      <c r="Q35">
        <v>1633</v>
      </c>
      <c r="R35">
        <v>130</v>
      </c>
      <c r="S35">
        <v>76</v>
      </c>
      <c r="T35">
        <v>9880</v>
      </c>
    </row>
    <row r="36" spans="2:20" x14ac:dyDescent="0.2">
      <c r="B36" t="s">
        <v>55</v>
      </c>
      <c r="C36">
        <v>2806508</v>
      </c>
      <c r="D36">
        <v>0</v>
      </c>
      <c r="E36">
        <v>0</v>
      </c>
      <c r="F36" t="s">
        <v>21</v>
      </c>
      <c r="G36">
        <v>193</v>
      </c>
      <c r="H36">
        <v>284.06</v>
      </c>
      <c r="I36">
        <v>100</v>
      </c>
      <c r="J36">
        <v>216.48</v>
      </c>
      <c r="K36">
        <v>46863.3</v>
      </c>
      <c r="L36">
        <v>890</v>
      </c>
      <c r="M36">
        <v>68</v>
      </c>
      <c r="N36">
        <v>2.93</v>
      </c>
      <c r="O36">
        <v>9880</v>
      </c>
      <c r="P36">
        <v>1129</v>
      </c>
      <c r="Q36">
        <v>1633</v>
      </c>
      <c r="R36">
        <v>130</v>
      </c>
      <c r="S36">
        <v>76</v>
      </c>
      <c r="T36">
        <v>9880</v>
      </c>
    </row>
    <row r="37" spans="2:20" x14ac:dyDescent="0.2">
      <c r="B37" t="s">
        <v>56</v>
      </c>
      <c r="C37">
        <v>2660462</v>
      </c>
      <c r="D37">
        <v>0</v>
      </c>
      <c r="E37">
        <v>0</v>
      </c>
      <c r="F37" t="s">
        <v>21</v>
      </c>
      <c r="G37">
        <v>188</v>
      </c>
      <c r="H37">
        <v>269.27999999999997</v>
      </c>
      <c r="I37">
        <v>104</v>
      </c>
      <c r="J37">
        <v>199.61</v>
      </c>
      <c r="K37">
        <v>39845.769999999997</v>
      </c>
      <c r="L37">
        <v>825</v>
      </c>
      <c r="M37">
        <v>61</v>
      </c>
      <c r="N37">
        <v>2.78</v>
      </c>
      <c r="O37">
        <v>9880</v>
      </c>
      <c r="P37">
        <v>1259</v>
      </c>
      <c r="Q37">
        <v>1633</v>
      </c>
      <c r="R37">
        <v>130</v>
      </c>
      <c r="S37">
        <v>76</v>
      </c>
      <c r="T37">
        <v>9880</v>
      </c>
    </row>
    <row r="38" spans="2:20" x14ac:dyDescent="0.2">
      <c r="B38" t="s">
        <v>57</v>
      </c>
      <c r="C38">
        <v>2479227</v>
      </c>
      <c r="D38">
        <v>0</v>
      </c>
      <c r="E38">
        <v>0</v>
      </c>
      <c r="F38" t="s">
        <v>21</v>
      </c>
      <c r="G38">
        <v>172</v>
      </c>
      <c r="H38">
        <v>250.93</v>
      </c>
      <c r="I38">
        <v>100</v>
      </c>
      <c r="J38">
        <v>186.75</v>
      </c>
      <c r="K38">
        <v>34877.019999999997</v>
      </c>
      <c r="L38">
        <v>774</v>
      </c>
      <c r="M38">
        <v>53</v>
      </c>
      <c r="N38">
        <v>2.59</v>
      </c>
      <c r="O38">
        <v>9880</v>
      </c>
      <c r="P38">
        <v>1389</v>
      </c>
      <c r="Q38">
        <v>1633</v>
      </c>
      <c r="R38">
        <v>130</v>
      </c>
      <c r="S38">
        <v>76</v>
      </c>
      <c r="T38">
        <v>9880</v>
      </c>
    </row>
    <row r="39" spans="2:20" x14ac:dyDescent="0.2">
      <c r="B39" t="s">
        <v>58</v>
      </c>
      <c r="C39">
        <v>2207431</v>
      </c>
      <c r="D39">
        <v>0</v>
      </c>
      <c r="E39">
        <v>0</v>
      </c>
      <c r="F39" t="s">
        <v>21</v>
      </c>
      <c r="G39">
        <v>149</v>
      </c>
      <c r="H39">
        <v>225.16</v>
      </c>
      <c r="I39">
        <v>102</v>
      </c>
      <c r="J39">
        <v>167.17</v>
      </c>
      <c r="K39">
        <v>27945.57</v>
      </c>
      <c r="L39">
        <v>731</v>
      </c>
      <c r="M39">
        <v>57</v>
      </c>
      <c r="N39">
        <v>2.31</v>
      </c>
      <c r="O39">
        <v>9804</v>
      </c>
      <c r="P39">
        <v>1518</v>
      </c>
      <c r="Q39">
        <v>1633</v>
      </c>
      <c r="R39">
        <v>129</v>
      </c>
      <c r="S39">
        <v>76</v>
      </c>
      <c r="T39">
        <v>9804</v>
      </c>
    </row>
    <row r="40" spans="2:20" x14ac:dyDescent="0.2">
      <c r="B40" t="s">
        <v>59</v>
      </c>
      <c r="C40">
        <v>2082352</v>
      </c>
      <c r="D40">
        <v>0</v>
      </c>
      <c r="E40">
        <v>0</v>
      </c>
      <c r="F40" t="s">
        <v>21</v>
      </c>
      <c r="G40">
        <v>136</v>
      </c>
      <c r="H40">
        <v>210.76</v>
      </c>
      <c r="I40">
        <v>104</v>
      </c>
      <c r="J40">
        <v>157.81</v>
      </c>
      <c r="K40">
        <v>24905.27</v>
      </c>
      <c r="L40">
        <v>718</v>
      </c>
      <c r="M40">
        <v>56</v>
      </c>
      <c r="N40">
        <v>2.1800000000000002</v>
      </c>
      <c r="O40">
        <v>9880</v>
      </c>
      <c r="P40">
        <v>1648</v>
      </c>
      <c r="Q40">
        <v>1633</v>
      </c>
      <c r="R40">
        <v>130</v>
      </c>
      <c r="S40">
        <v>76</v>
      </c>
      <c r="T40">
        <v>9880</v>
      </c>
    </row>
    <row r="41" spans="2:20" x14ac:dyDescent="0.2">
      <c r="B41" t="s">
        <v>60</v>
      </c>
      <c r="C41">
        <v>1436340</v>
      </c>
      <c r="D41">
        <v>0</v>
      </c>
      <c r="E41">
        <v>0</v>
      </c>
      <c r="F41" t="s">
        <v>21</v>
      </c>
      <c r="G41">
        <v>108</v>
      </c>
      <c r="H41">
        <v>145.38</v>
      </c>
      <c r="I41">
        <v>90</v>
      </c>
      <c r="J41">
        <v>85.01</v>
      </c>
      <c r="K41">
        <v>7225.86</v>
      </c>
      <c r="L41">
        <v>440</v>
      </c>
      <c r="M41">
        <v>52</v>
      </c>
      <c r="N41">
        <v>1.5</v>
      </c>
      <c r="O41">
        <v>9880</v>
      </c>
      <c r="P41">
        <v>1778</v>
      </c>
      <c r="Q41">
        <v>1633</v>
      </c>
      <c r="R41">
        <v>130</v>
      </c>
      <c r="S41">
        <v>76</v>
      </c>
      <c r="T41">
        <v>9880</v>
      </c>
    </row>
    <row r="42" spans="2:20" x14ac:dyDescent="0.2">
      <c r="B42" t="s">
        <v>61</v>
      </c>
      <c r="C42">
        <v>3226028</v>
      </c>
      <c r="D42">
        <v>0</v>
      </c>
      <c r="E42">
        <v>0</v>
      </c>
      <c r="F42" t="s">
        <v>21</v>
      </c>
      <c r="G42">
        <v>127</v>
      </c>
      <c r="H42">
        <v>195.37</v>
      </c>
      <c r="I42">
        <v>105</v>
      </c>
      <c r="J42">
        <v>166.38</v>
      </c>
      <c r="K42">
        <v>27682.94</v>
      </c>
      <c r="L42">
        <v>907</v>
      </c>
      <c r="M42">
        <v>52</v>
      </c>
      <c r="N42">
        <v>3.37</v>
      </c>
      <c r="O42">
        <v>16512</v>
      </c>
      <c r="P42">
        <v>615</v>
      </c>
      <c r="Q42">
        <v>1745</v>
      </c>
      <c r="R42">
        <v>129</v>
      </c>
      <c r="S42">
        <v>128</v>
      </c>
      <c r="T42">
        <v>16512</v>
      </c>
    </row>
    <row r="43" spans="2:20" x14ac:dyDescent="0.2">
      <c r="B43" t="s">
        <v>62</v>
      </c>
      <c r="C43">
        <v>3114641</v>
      </c>
      <c r="D43">
        <v>0</v>
      </c>
      <c r="E43">
        <v>0</v>
      </c>
      <c r="F43" t="s">
        <v>21</v>
      </c>
      <c r="G43">
        <v>125</v>
      </c>
      <c r="H43">
        <v>190.1</v>
      </c>
      <c r="I43">
        <v>95</v>
      </c>
      <c r="J43">
        <v>143.44999999999999</v>
      </c>
      <c r="K43">
        <v>20578.54</v>
      </c>
      <c r="L43">
        <v>756</v>
      </c>
      <c r="M43">
        <v>57</v>
      </c>
      <c r="N43">
        <v>3.25</v>
      </c>
      <c r="O43">
        <v>16384</v>
      </c>
      <c r="P43">
        <v>744</v>
      </c>
      <c r="Q43">
        <v>1745</v>
      </c>
      <c r="R43">
        <v>128</v>
      </c>
      <c r="S43">
        <v>128</v>
      </c>
      <c r="T43">
        <v>16384</v>
      </c>
    </row>
    <row r="44" spans="2:20" x14ac:dyDescent="0.2">
      <c r="B44" t="s">
        <v>63</v>
      </c>
      <c r="C44">
        <v>3083596</v>
      </c>
      <c r="D44">
        <v>0</v>
      </c>
      <c r="E44">
        <v>0</v>
      </c>
      <c r="F44" t="s">
        <v>21</v>
      </c>
      <c r="G44">
        <v>123</v>
      </c>
      <c r="H44">
        <v>186.75</v>
      </c>
      <c r="I44">
        <v>93</v>
      </c>
      <c r="J44">
        <v>143.44999999999999</v>
      </c>
      <c r="K44">
        <v>20577.419999999998</v>
      </c>
      <c r="L44">
        <v>723</v>
      </c>
      <c r="M44">
        <v>51</v>
      </c>
      <c r="N44">
        <v>3.22</v>
      </c>
      <c r="O44">
        <v>16512</v>
      </c>
      <c r="P44">
        <v>872</v>
      </c>
      <c r="Q44">
        <v>1745</v>
      </c>
      <c r="R44">
        <v>129</v>
      </c>
      <c r="S44">
        <v>128</v>
      </c>
      <c r="T44">
        <v>16512</v>
      </c>
    </row>
    <row r="45" spans="2:20" x14ac:dyDescent="0.2">
      <c r="B45" t="s">
        <v>64</v>
      </c>
      <c r="C45">
        <v>3031321</v>
      </c>
      <c r="D45">
        <v>0</v>
      </c>
      <c r="E45">
        <v>0</v>
      </c>
      <c r="F45" t="s">
        <v>21</v>
      </c>
      <c r="G45">
        <v>122</v>
      </c>
      <c r="H45">
        <v>185.02</v>
      </c>
      <c r="I45">
        <v>87</v>
      </c>
      <c r="J45">
        <v>146.25</v>
      </c>
      <c r="K45">
        <v>21390.2</v>
      </c>
      <c r="L45">
        <v>728</v>
      </c>
      <c r="M45">
        <v>55</v>
      </c>
      <c r="N45">
        <v>3.17</v>
      </c>
      <c r="O45">
        <v>16384</v>
      </c>
      <c r="P45">
        <v>1001</v>
      </c>
      <c r="Q45">
        <v>1745</v>
      </c>
      <c r="R45">
        <v>128</v>
      </c>
      <c r="S45">
        <v>128</v>
      </c>
      <c r="T45">
        <v>16384</v>
      </c>
    </row>
    <row r="46" spans="2:20" x14ac:dyDescent="0.2">
      <c r="B46" t="s">
        <v>65</v>
      </c>
      <c r="C46">
        <v>3074226</v>
      </c>
      <c r="D46">
        <v>0</v>
      </c>
      <c r="E46">
        <v>0</v>
      </c>
      <c r="F46" t="s">
        <v>21</v>
      </c>
      <c r="G46">
        <v>118</v>
      </c>
      <c r="H46">
        <v>186.18</v>
      </c>
      <c r="I46">
        <v>84</v>
      </c>
      <c r="J46">
        <v>152.21</v>
      </c>
      <c r="K46">
        <v>23167.15</v>
      </c>
      <c r="L46">
        <v>715</v>
      </c>
      <c r="M46">
        <v>51</v>
      </c>
      <c r="N46">
        <v>3.21</v>
      </c>
      <c r="O46">
        <v>16512</v>
      </c>
      <c r="P46">
        <v>1129</v>
      </c>
      <c r="Q46">
        <v>1745</v>
      </c>
      <c r="R46">
        <v>129</v>
      </c>
      <c r="S46">
        <v>128</v>
      </c>
      <c r="T46">
        <v>16512</v>
      </c>
    </row>
    <row r="47" spans="2:20" x14ac:dyDescent="0.2">
      <c r="B47" t="s">
        <v>66</v>
      </c>
      <c r="C47">
        <v>2934807</v>
      </c>
      <c r="D47">
        <v>0</v>
      </c>
      <c r="E47">
        <v>0</v>
      </c>
      <c r="F47" t="s">
        <v>21</v>
      </c>
      <c r="G47">
        <v>114</v>
      </c>
      <c r="H47">
        <v>177.74</v>
      </c>
      <c r="I47">
        <v>87</v>
      </c>
      <c r="J47">
        <v>141.91999999999999</v>
      </c>
      <c r="K47">
        <v>20141.7</v>
      </c>
      <c r="L47">
        <v>678</v>
      </c>
      <c r="M47">
        <v>50</v>
      </c>
      <c r="N47">
        <v>3.07</v>
      </c>
      <c r="O47">
        <v>16512</v>
      </c>
      <c r="P47">
        <v>1258</v>
      </c>
      <c r="Q47">
        <v>1745</v>
      </c>
      <c r="R47">
        <v>129</v>
      </c>
      <c r="S47">
        <v>128</v>
      </c>
      <c r="T47">
        <v>16512</v>
      </c>
    </row>
    <row r="48" spans="2:20" x14ac:dyDescent="0.2">
      <c r="B48" t="s">
        <v>67</v>
      </c>
      <c r="C48">
        <v>2829368</v>
      </c>
      <c r="D48">
        <v>0</v>
      </c>
      <c r="E48">
        <v>0</v>
      </c>
      <c r="F48" t="s">
        <v>21</v>
      </c>
      <c r="G48">
        <v>111.5</v>
      </c>
      <c r="H48">
        <v>172.69</v>
      </c>
      <c r="I48">
        <v>84</v>
      </c>
      <c r="J48">
        <v>136.80000000000001</v>
      </c>
      <c r="K48">
        <v>18713.22</v>
      </c>
      <c r="L48">
        <v>647</v>
      </c>
      <c r="M48">
        <v>50</v>
      </c>
      <c r="N48">
        <v>2.96</v>
      </c>
      <c r="O48">
        <v>16384</v>
      </c>
      <c r="P48">
        <v>1387</v>
      </c>
      <c r="Q48">
        <v>1745</v>
      </c>
      <c r="R48">
        <v>128</v>
      </c>
      <c r="S48">
        <v>128</v>
      </c>
      <c r="T48">
        <v>16384</v>
      </c>
    </row>
    <row r="49" spans="2:20" x14ac:dyDescent="0.2">
      <c r="B49" t="s">
        <v>68</v>
      </c>
      <c r="C49">
        <v>2920983</v>
      </c>
      <c r="D49">
        <v>0</v>
      </c>
      <c r="E49">
        <v>0</v>
      </c>
      <c r="F49" t="s">
        <v>21</v>
      </c>
      <c r="G49">
        <v>114</v>
      </c>
      <c r="H49">
        <v>176.9</v>
      </c>
      <c r="I49">
        <v>84</v>
      </c>
      <c r="J49">
        <v>144.86000000000001</v>
      </c>
      <c r="K49">
        <v>20984.21</v>
      </c>
      <c r="L49">
        <v>694</v>
      </c>
      <c r="M49">
        <v>48</v>
      </c>
      <c r="N49">
        <v>3.05</v>
      </c>
      <c r="O49">
        <v>16512</v>
      </c>
      <c r="P49">
        <v>1515</v>
      </c>
      <c r="Q49">
        <v>1745</v>
      </c>
      <c r="R49">
        <v>129</v>
      </c>
      <c r="S49">
        <v>128</v>
      </c>
      <c r="T49">
        <v>16512</v>
      </c>
    </row>
    <row r="50" spans="2:20" x14ac:dyDescent="0.2">
      <c r="B50" t="s">
        <v>69</v>
      </c>
      <c r="C50">
        <v>2929226</v>
      </c>
      <c r="D50">
        <v>0</v>
      </c>
      <c r="E50">
        <v>0</v>
      </c>
      <c r="F50" t="s">
        <v>21</v>
      </c>
      <c r="G50">
        <v>113</v>
      </c>
      <c r="H50">
        <v>178.79</v>
      </c>
      <c r="I50">
        <v>86</v>
      </c>
      <c r="J50">
        <v>148.78</v>
      </c>
      <c r="K50">
        <v>22135.49</v>
      </c>
      <c r="L50">
        <v>724</v>
      </c>
      <c r="M50">
        <v>48</v>
      </c>
      <c r="N50">
        <v>3.06</v>
      </c>
      <c r="O50">
        <v>16384</v>
      </c>
      <c r="P50">
        <v>1644</v>
      </c>
      <c r="Q50">
        <v>1745</v>
      </c>
      <c r="R50">
        <v>128</v>
      </c>
      <c r="S50">
        <v>128</v>
      </c>
      <c r="T50">
        <v>16384</v>
      </c>
    </row>
    <row r="51" spans="2:20" x14ac:dyDescent="0.2">
      <c r="B51" t="s">
        <v>70</v>
      </c>
      <c r="C51">
        <v>3010457</v>
      </c>
      <c r="D51">
        <v>0</v>
      </c>
      <c r="E51">
        <v>0</v>
      </c>
      <c r="F51" t="s">
        <v>21</v>
      </c>
      <c r="G51">
        <v>111</v>
      </c>
      <c r="H51">
        <v>182.32</v>
      </c>
      <c r="I51">
        <v>89</v>
      </c>
      <c r="J51">
        <v>169.14</v>
      </c>
      <c r="K51">
        <v>28607.61</v>
      </c>
      <c r="L51">
        <v>932</v>
      </c>
      <c r="M51">
        <v>47</v>
      </c>
      <c r="N51">
        <v>3.15</v>
      </c>
      <c r="O51">
        <v>16512</v>
      </c>
      <c r="P51">
        <v>1772</v>
      </c>
      <c r="Q51">
        <v>1745</v>
      </c>
      <c r="R51">
        <v>129</v>
      </c>
      <c r="S51">
        <v>128</v>
      </c>
      <c r="T51">
        <v>16512</v>
      </c>
    </row>
    <row r="52" spans="2:20" x14ac:dyDescent="0.2">
      <c r="B52">
        <v>6</v>
      </c>
      <c r="C52">
        <v>950642</v>
      </c>
      <c r="D52">
        <v>0</v>
      </c>
      <c r="E52">
        <v>0</v>
      </c>
      <c r="F52" t="s">
        <v>21</v>
      </c>
      <c r="G52">
        <v>71</v>
      </c>
      <c r="H52">
        <v>70.67</v>
      </c>
      <c r="I52">
        <v>70</v>
      </c>
      <c r="J52">
        <v>7.86</v>
      </c>
      <c r="K52">
        <v>61.79</v>
      </c>
      <c r="L52">
        <v>106</v>
      </c>
      <c r="M52">
        <v>37</v>
      </c>
      <c r="N52">
        <v>0.99</v>
      </c>
      <c r="O52">
        <v>13452</v>
      </c>
      <c r="P52">
        <v>596</v>
      </c>
      <c r="Q52">
        <v>1193</v>
      </c>
      <c r="R52">
        <v>114</v>
      </c>
      <c r="S52">
        <v>118</v>
      </c>
      <c r="T52">
        <v>13452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tabSelected="1" workbookViewId="0">
      <selection activeCell="G43" sqref="G43:G52"/>
    </sheetView>
  </sheetViews>
  <sheetFormatPr baseColWidth="10" defaultRowHeight="16" x14ac:dyDescent="0.2"/>
  <sheetData>
    <row r="2" spans="1:8" x14ac:dyDescent="0.2">
      <c r="C2" t="s">
        <v>1</v>
      </c>
      <c r="D2" t="s">
        <v>18</v>
      </c>
      <c r="F2" t="s">
        <v>71</v>
      </c>
      <c r="G2" t="s">
        <v>72</v>
      </c>
      <c r="H2" t="s">
        <v>73</v>
      </c>
    </row>
    <row r="3" spans="1:8" x14ac:dyDescent="0.2">
      <c r="A3" t="s">
        <v>74</v>
      </c>
      <c r="B3" t="s">
        <v>20</v>
      </c>
      <c r="C3">
        <v>2950549</v>
      </c>
      <c r="D3">
        <v>6681</v>
      </c>
      <c r="F3">
        <f>C3-D3*$C$53/$D$53</f>
        <v>2478408.113737734</v>
      </c>
      <c r="G3">
        <f>F3/$F$3</f>
        <v>1</v>
      </c>
      <c r="H3">
        <f>$G$3-G3</f>
        <v>0</v>
      </c>
    </row>
    <row r="4" spans="1:8" x14ac:dyDescent="0.2">
      <c r="B4" t="s">
        <v>22</v>
      </c>
      <c r="C4">
        <v>2599701</v>
      </c>
      <c r="D4">
        <v>6681</v>
      </c>
      <c r="F4">
        <f t="shared" ref="F4:F53" si="0">C4-D4*$C$53/$D$53</f>
        <v>2127560.113737734</v>
      </c>
      <c r="G4">
        <f t="shared" ref="G4:G12" si="1">F4/$F$3</f>
        <v>0.85843816518544258</v>
      </c>
      <c r="H4">
        <f t="shared" ref="H4:H52" si="2">$G$3-G4</f>
        <v>0.14156183481455742</v>
      </c>
    </row>
    <row r="5" spans="1:8" x14ac:dyDescent="0.2">
      <c r="B5" t="s">
        <v>23</v>
      </c>
      <c r="C5">
        <v>1671080</v>
      </c>
      <c r="D5">
        <v>6630</v>
      </c>
      <c r="F5">
        <f t="shared" si="0"/>
        <v>1202543.2426404995</v>
      </c>
      <c r="G5">
        <f t="shared" si="1"/>
        <v>0.48520791873414315</v>
      </c>
      <c r="H5">
        <f t="shared" si="2"/>
        <v>0.51479208126585685</v>
      </c>
    </row>
    <row r="6" spans="1:8" x14ac:dyDescent="0.2">
      <c r="B6" t="s">
        <v>24</v>
      </c>
      <c r="C6">
        <v>1362026</v>
      </c>
      <c r="D6">
        <v>6681</v>
      </c>
      <c r="F6">
        <f t="shared" si="0"/>
        <v>889885.11373773415</v>
      </c>
      <c r="G6">
        <f t="shared" si="1"/>
        <v>0.35905511638907672</v>
      </c>
      <c r="H6">
        <f t="shared" si="2"/>
        <v>0.64094488361092328</v>
      </c>
    </row>
    <row r="7" spans="1:8" x14ac:dyDescent="0.2">
      <c r="B7" t="s">
        <v>25</v>
      </c>
      <c r="C7">
        <v>1074340</v>
      </c>
      <c r="D7">
        <v>6681</v>
      </c>
      <c r="F7">
        <f t="shared" si="0"/>
        <v>602199.11373773415</v>
      </c>
      <c r="G7">
        <f t="shared" si="1"/>
        <v>0.24297818845885971</v>
      </c>
      <c r="H7">
        <f t="shared" si="2"/>
        <v>0.75702181154114023</v>
      </c>
    </row>
    <row r="8" spans="1:8" x14ac:dyDescent="0.2">
      <c r="B8" t="s">
        <v>26</v>
      </c>
      <c r="C8">
        <v>861917</v>
      </c>
      <c r="D8">
        <v>6681</v>
      </c>
      <c r="F8">
        <f t="shared" si="0"/>
        <v>389776.11373773415</v>
      </c>
      <c r="G8">
        <f t="shared" si="1"/>
        <v>0.15726873696757934</v>
      </c>
      <c r="H8">
        <f t="shared" si="2"/>
        <v>0.84273126303242063</v>
      </c>
    </row>
    <row r="9" spans="1:8" x14ac:dyDescent="0.2">
      <c r="B9" t="s">
        <v>27</v>
      </c>
      <c r="C9">
        <v>764940</v>
      </c>
      <c r="D9">
        <v>6681</v>
      </c>
      <c r="F9">
        <f t="shared" si="0"/>
        <v>292799.11373773415</v>
      </c>
      <c r="G9">
        <f t="shared" si="1"/>
        <v>0.11813999159975243</v>
      </c>
      <c r="H9">
        <f t="shared" si="2"/>
        <v>0.88186000840024759</v>
      </c>
    </row>
    <row r="10" spans="1:8" x14ac:dyDescent="0.2">
      <c r="B10" t="s">
        <v>28</v>
      </c>
      <c r="C10">
        <v>689675</v>
      </c>
      <c r="D10">
        <v>6630</v>
      </c>
      <c r="F10">
        <f t="shared" si="0"/>
        <v>221138.24264049955</v>
      </c>
      <c r="G10">
        <f t="shared" si="1"/>
        <v>8.9225919417684929E-2</v>
      </c>
      <c r="H10">
        <f t="shared" si="2"/>
        <v>0.91077408058231502</v>
      </c>
    </row>
    <row r="11" spans="1:8" x14ac:dyDescent="0.2">
      <c r="B11" t="s">
        <v>29</v>
      </c>
      <c r="C11">
        <v>644562</v>
      </c>
      <c r="D11">
        <v>6681</v>
      </c>
      <c r="F11">
        <f t="shared" si="0"/>
        <v>172421.11373773415</v>
      </c>
      <c r="G11">
        <f t="shared" si="1"/>
        <v>6.9569298446857733E-2</v>
      </c>
      <c r="H11">
        <f t="shared" si="2"/>
        <v>0.93043070155314223</v>
      </c>
    </row>
    <row r="12" spans="1:8" x14ac:dyDescent="0.2">
      <c r="B12" t="s">
        <v>30</v>
      </c>
      <c r="C12">
        <v>566409</v>
      </c>
      <c r="D12">
        <v>6681</v>
      </c>
      <c r="F12">
        <f t="shared" si="0"/>
        <v>94268.113737734151</v>
      </c>
      <c r="G12">
        <f t="shared" si="1"/>
        <v>3.8035750938358023E-2</v>
      </c>
      <c r="H12">
        <f t="shared" si="2"/>
        <v>0.96196424906164202</v>
      </c>
    </row>
    <row r="13" spans="1:8" s="1" customFormat="1" x14ac:dyDescent="0.2">
      <c r="A13" s="1" t="s">
        <v>75</v>
      </c>
      <c r="B13" s="1" t="s">
        <v>31</v>
      </c>
      <c r="C13" s="1">
        <v>1962156</v>
      </c>
      <c r="D13" s="1">
        <v>3999</v>
      </c>
      <c r="F13" s="1">
        <f t="shared" si="0"/>
        <v>1679549.8925066905</v>
      </c>
      <c r="G13" s="1">
        <f>F13/$F$14</f>
        <v>0.98854291773935021</v>
      </c>
      <c r="H13" s="1">
        <f t="shared" si="2"/>
        <v>1.1457082260649787E-2</v>
      </c>
    </row>
    <row r="14" spans="1:8" x14ac:dyDescent="0.2">
      <c r="B14" t="s">
        <v>32</v>
      </c>
      <c r="C14">
        <v>1997593</v>
      </c>
      <c r="D14">
        <v>4225</v>
      </c>
      <c r="F14">
        <f t="shared" si="0"/>
        <v>1699015.6546238477</v>
      </c>
      <c r="G14">
        <f t="shared" ref="G14:G22" si="3">F14/$F$14</f>
        <v>1</v>
      </c>
      <c r="H14">
        <f t="shared" si="2"/>
        <v>0</v>
      </c>
    </row>
    <row r="15" spans="1:8" x14ac:dyDescent="0.2">
      <c r="B15" t="s">
        <v>33</v>
      </c>
      <c r="C15">
        <v>1810013</v>
      </c>
      <c r="D15">
        <v>4322</v>
      </c>
      <c r="F15">
        <f t="shared" si="0"/>
        <v>1504580.7427891763</v>
      </c>
      <c r="G15">
        <f t="shared" si="3"/>
        <v>0.88556025878542111</v>
      </c>
      <c r="H15">
        <f t="shared" si="2"/>
        <v>0.11443974121457889</v>
      </c>
    </row>
    <row r="16" spans="1:8" x14ac:dyDescent="0.2">
      <c r="B16" t="s">
        <v>34</v>
      </c>
      <c r="C16">
        <v>1685258</v>
      </c>
      <c r="D16">
        <v>4515</v>
      </c>
      <c r="F16">
        <f t="shared" si="0"/>
        <v>1366186.5883140054</v>
      </c>
      <c r="G16">
        <f t="shared" si="3"/>
        <v>0.80410476772003092</v>
      </c>
      <c r="H16">
        <f t="shared" si="2"/>
        <v>0.19589523227996908</v>
      </c>
    </row>
    <row r="17" spans="1:8" x14ac:dyDescent="0.2">
      <c r="B17" t="s">
        <v>35</v>
      </c>
      <c r="C17">
        <v>1324228</v>
      </c>
      <c r="D17">
        <v>4811</v>
      </c>
      <c r="F17">
        <f t="shared" si="0"/>
        <v>984238.5068391317</v>
      </c>
      <c r="G17">
        <f t="shared" si="3"/>
        <v>0.57929925728496978</v>
      </c>
      <c r="H17">
        <f t="shared" si="2"/>
        <v>0.42070074271503022</v>
      </c>
    </row>
    <row r="18" spans="1:8" x14ac:dyDescent="0.2">
      <c r="B18" t="s">
        <v>36</v>
      </c>
      <c r="C18">
        <v>994763</v>
      </c>
      <c r="D18">
        <v>4967</v>
      </c>
      <c r="F18">
        <f t="shared" si="0"/>
        <v>643749.11254831997</v>
      </c>
      <c r="G18">
        <f t="shared" si="3"/>
        <v>0.3788953390725775</v>
      </c>
      <c r="H18">
        <f t="shared" si="2"/>
        <v>0.62110466092742245</v>
      </c>
    </row>
    <row r="19" spans="1:8" x14ac:dyDescent="0.2">
      <c r="B19" t="s">
        <v>37</v>
      </c>
      <c r="C19">
        <v>748042</v>
      </c>
      <c r="D19">
        <v>5160</v>
      </c>
      <c r="F19">
        <f t="shared" si="0"/>
        <v>383388.95807314897</v>
      </c>
      <c r="G19">
        <f t="shared" si="3"/>
        <v>0.22565357595720864</v>
      </c>
      <c r="H19">
        <f t="shared" si="2"/>
        <v>0.7743464240427913</v>
      </c>
    </row>
    <row r="20" spans="1:8" x14ac:dyDescent="0.2">
      <c r="B20" t="s">
        <v>38</v>
      </c>
      <c r="C20">
        <v>596944</v>
      </c>
      <c r="D20">
        <v>5354</v>
      </c>
      <c r="F20">
        <f t="shared" si="0"/>
        <v>218581.13440380612</v>
      </c>
      <c r="G20">
        <f t="shared" si="3"/>
        <v>0.12865163061266716</v>
      </c>
      <c r="H20">
        <f t="shared" si="2"/>
        <v>0.87134836938733284</v>
      </c>
    </row>
    <row r="21" spans="1:8" x14ac:dyDescent="0.2">
      <c r="B21" t="s">
        <v>39</v>
      </c>
      <c r="C21">
        <v>584238</v>
      </c>
      <c r="D21">
        <v>5525</v>
      </c>
      <c r="F21">
        <f t="shared" si="0"/>
        <v>193790.7022004163</v>
      </c>
      <c r="G21">
        <f t="shared" si="3"/>
        <v>0.11406057482343825</v>
      </c>
      <c r="H21">
        <f t="shared" si="2"/>
        <v>0.88593942517656177</v>
      </c>
    </row>
    <row r="22" spans="1:8" x14ac:dyDescent="0.2">
      <c r="B22" t="s">
        <v>40</v>
      </c>
      <c r="C22">
        <v>495208</v>
      </c>
      <c r="D22">
        <v>5676</v>
      </c>
      <c r="F22">
        <f t="shared" si="0"/>
        <v>94089.653880463855</v>
      </c>
      <c r="G22">
        <f t="shared" si="3"/>
        <v>5.5378921097283686E-2</v>
      </c>
      <c r="H22">
        <f t="shared" si="2"/>
        <v>0.94462107890271629</v>
      </c>
    </row>
    <row r="23" spans="1:8" x14ac:dyDescent="0.2">
      <c r="A23" t="s">
        <v>76</v>
      </c>
      <c r="B23" t="s">
        <v>41</v>
      </c>
      <c r="C23">
        <v>1998327</v>
      </c>
      <c r="D23">
        <v>7744</v>
      </c>
      <c r="F23">
        <f t="shared" si="0"/>
        <v>1451064.7603330361</v>
      </c>
      <c r="G23">
        <f>F23/$F$23</f>
        <v>1</v>
      </c>
      <c r="H23">
        <f t="shared" si="2"/>
        <v>0</v>
      </c>
    </row>
    <row r="24" spans="1:8" x14ac:dyDescent="0.2">
      <c r="B24" t="s">
        <v>42</v>
      </c>
      <c r="C24">
        <v>1873415</v>
      </c>
      <c r="D24">
        <v>7419</v>
      </c>
      <c r="F24">
        <f t="shared" si="0"/>
        <v>1349120.2484388938</v>
      </c>
      <c r="G24">
        <f t="shared" ref="G24:G32" si="4">F24/$F$23</f>
        <v>0.92974502952525373</v>
      </c>
      <c r="H24">
        <f t="shared" si="2"/>
        <v>7.025497047474627E-2</v>
      </c>
    </row>
    <row r="25" spans="1:8" x14ac:dyDescent="0.2">
      <c r="B25" t="s">
        <v>43</v>
      </c>
      <c r="C25">
        <v>1820718</v>
      </c>
      <c r="D25">
        <v>7225</v>
      </c>
      <c r="F25">
        <f t="shared" si="0"/>
        <v>1310133.0721082366</v>
      </c>
      <c r="G25">
        <f t="shared" si="4"/>
        <v>0.90287705133680318</v>
      </c>
      <c r="H25">
        <f t="shared" si="2"/>
        <v>9.7122948663196818E-2</v>
      </c>
    </row>
    <row r="26" spans="1:8" x14ac:dyDescent="0.2">
      <c r="B26" t="s">
        <v>44</v>
      </c>
      <c r="C26">
        <v>1756103</v>
      </c>
      <c r="D26">
        <v>6955</v>
      </c>
      <c r="F26">
        <f t="shared" si="0"/>
        <v>1264598.7545346417</v>
      </c>
      <c r="G26">
        <f t="shared" si="4"/>
        <v>0.87149711653420747</v>
      </c>
      <c r="H26">
        <f t="shared" si="2"/>
        <v>0.12850288346579253</v>
      </c>
    </row>
    <row r="27" spans="1:8" x14ac:dyDescent="0.2">
      <c r="B27" t="s">
        <v>45</v>
      </c>
      <c r="C27">
        <v>1695261</v>
      </c>
      <c r="D27">
        <v>6761</v>
      </c>
      <c r="F27">
        <f t="shared" si="0"/>
        <v>1217466.5782039845</v>
      </c>
      <c r="G27">
        <f t="shared" si="4"/>
        <v>0.83901601877821219</v>
      </c>
      <c r="H27">
        <f t="shared" si="2"/>
        <v>0.16098398122178781</v>
      </c>
    </row>
    <row r="28" spans="1:8" x14ac:dyDescent="0.2">
      <c r="B28" t="s">
        <v>46</v>
      </c>
      <c r="C28">
        <v>1505449</v>
      </c>
      <c r="D28">
        <v>6516</v>
      </c>
      <c r="F28">
        <f t="shared" si="0"/>
        <v>1044968.5307760928</v>
      </c>
      <c r="G28">
        <f t="shared" si="4"/>
        <v>0.72013914150617264</v>
      </c>
      <c r="H28">
        <f t="shared" si="2"/>
        <v>0.27986085849382736</v>
      </c>
    </row>
    <row r="29" spans="1:8" x14ac:dyDescent="0.2">
      <c r="B29" t="s">
        <v>47</v>
      </c>
      <c r="C29">
        <v>1244172</v>
      </c>
      <c r="D29">
        <v>6195</v>
      </c>
      <c r="F29">
        <f t="shared" si="0"/>
        <v>806376.34210526315</v>
      </c>
      <c r="G29">
        <f t="shared" si="4"/>
        <v>0.55571354507995252</v>
      </c>
      <c r="H29">
        <f t="shared" si="2"/>
        <v>0.44428645492004748</v>
      </c>
    </row>
    <row r="30" spans="1:8" x14ac:dyDescent="0.2">
      <c r="B30" t="s">
        <v>48</v>
      </c>
      <c r="C30">
        <v>938995</v>
      </c>
      <c r="D30">
        <v>6000</v>
      </c>
      <c r="F30">
        <f t="shared" si="0"/>
        <v>514979.8349687779</v>
      </c>
      <c r="G30">
        <f t="shared" si="4"/>
        <v>0.35489789914723319</v>
      </c>
      <c r="H30">
        <f t="shared" si="2"/>
        <v>0.64510210085276687</v>
      </c>
    </row>
    <row r="31" spans="1:8" x14ac:dyDescent="0.2">
      <c r="B31" t="s">
        <v>49</v>
      </c>
      <c r="C31">
        <v>834244</v>
      </c>
      <c r="D31">
        <v>5721</v>
      </c>
      <c r="F31">
        <f t="shared" si="0"/>
        <v>429945.5401427297</v>
      </c>
      <c r="G31">
        <f t="shared" si="4"/>
        <v>0.29629658985313118</v>
      </c>
      <c r="H31">
        <f t="shared" si="2"/>
        <v>0.70370341014686888</v>
      </c>
    </row>
    <row r="32" spans="1:8" x14ac:dyDescent="0.2">
      <c r="B32" t="s">
        <v>50</v>
      </c>
      <c r="C32">
        <v>530318</v>
      </c>
      <c r="D32">
        <v>5525</v>
      </c>
      <c r="F32">
        <f t="shared" si="0"/>
        <v>139870.7022004163</v>
      </c>
      <c r="G32">
        <f t="shared" si="4"/>
        <v>9.6391771080095945E-2</v>
      </c>
      <c r="H32">
        <f t="shared" si="2"/>
        <v>0.90360822891990411</v>
      </c>
    </row>
    <row r="33" spans="1:8" x14ac:dyDescent="0.2">
      <c r="A33" t="s">
        <v>77</v>
      </c>
      <c r="B33" t="s">
        <v>51</v>
      </c>
      <c r="C33">
        <v>2878300</v>
      </c>
      <c r="D33">
        <v>9880</v>
      </c>
      <c r="F33">
        <f t="shared" si="0"/>
        <v>2180088.3615819206</v>
      </c>
      <c r="G33">
        <f>F33/$F$33</f>
        <v>1</v>
      </c>
      <c r="H33">
        <f>$G$3-G33</f>
        <v>0</v>
      </c>
    </row>
    <row r="34" spans="1:8" x14ac:dyDescent="0.2">
      <c r="B34" t="s">
        <v>52</v>
      </c>
      <c r="C34">
        <v>2835741</v>
      </c>
      <c r="D34">
        <v>9880</v>
      </c>
      <c r="F34">
        <f t="shared" si="0"/>
        <v>2137529.3615819206</v>
      </c>
      <c r="G34">
        <f t="shared" ref="G34:G41" si="5">F34/$F$33</f>
        <v>0.98047831420506359</v>
      </c>
      <c r="H34">
        <f t="shared" si="2"/>
        <v>1.9521685794936405E-2</v>
      </c>
    </row>
    <row r="35" spans="1:8" x14ac:dyDescent="0.2">
      <c r="B35" t="s">
        <v>53</v>
      </c>
      <c r="C35">
        <v>2824850</v>
      </c>
      <c r="D35">
        <v>9804</v>
      </c>
      <c r="F35">
        <f t="shared" si="0"/>
        <v>2132009.220338983</v>
      </c>
      <c r="G35">
        <f t="shared" si="5"/>
        <v>0.97794624195505064</v>
      </c>
      <c r="H35">
        <f t="shared" si="2"/>
        <v>2.2053758044949356E-2</v>
      </c>
    </row>
    <row r="36" spans="1:8" x14ac:dyDescent="0.2">
      <c r="B36" t="s">
        <v>54</v>
      </c>
      <c r="C36">
        <v>2812656</v>
      </c>
      <c r="D36">
        <v>9880</v>
      </c>
      <c r="F36">
        <f t="shared" si="0"/>
        <v>2114444.3615819206</v>
      </c>
      <c r="G36">
        <f t="shared" si="5"/>
        <v>0.96988929386680123</v>
      </c>
      <c r="H36">
        <f t="shared" si="2"/>
        <v>3.0110706133198772E-2</v>
      </c>
    </row>
    <row r="37" spans="1:8" x14ac:dyDescent="0.2">
      <c r="B37" t="s">
        <v>55</v>
      </c>
      <c r="C37">
        <v>2806508</v>
      </c>
      <c r="D37">
        <v>9880</v>
      </c>
      <c r="F37">
        <f t="shared" si="0"/>
        <v>2108296.3615819206</v>
      </c>
      <c r="G37">
        <f t="shared" si="5"/>
        <v>0.96706922468596357</v>
      </c>
      <c r="H37">
        <f t="shared" si="2"/>
        <v>3.2930775314036431E-2</v>
      </c>
    </row>
    <row r="38" spans="1:8" x14ac:dyDescent="0.2">
      <c r="B38" t="s">
        <v>56</v>
      </c>
      <c r="C38">
        <v>2660462</v>
      </c>
      <c r="D38">
        <v>9880</v>
      </c>
      <c r="F38">
        <f t="shared" si="0"/>
        <v>1962250.3615819209</v>
      </c>
      <c r="G38">
        <f t="shared" si="5"/>
        <v>0.90007836203394453</v>
      </c>
      <c r="H38">
        <f t="shared" si="2"/>
        <v>9.9921637966055465E-2</v>
      </c>
    </row>
    <row r="39" spans="1:8" x14ac:dyDescent="0.2">
      <c r="B39" t="s">
        <v>57</v>
      </c>
      <c r="C39">
        <v>2479227</v>
      </c>
      <c r="D39">
        <v>9880</v>
      </c>
      <c r="F39">
        <f t="shared" si="0"/>
        <v>1781015.3615819209</v>
      </c>
      <c r="G39">
        <f t="shared" si="5"/>
        <v>0.81694641050676331</v>
      </c>
      <c r="H39">
        <f t="shared" si="2"/>
        <v>0.18305358949323669</v>
      </c>
    </row>
    <row r="40" spans="1:8" x14ac:dyDescent="0.2">
      <c r="B40" t="s">
        <v>58</v>
      </c>
      <c r="C40">
        <v>2207431</v>
      </c>
      <c r="D40">
        <v>9804</v>
      </c>
      <c r="F40">
        <f t="shared" si="0"/>
        <v>1514590.220338983</v>
      </c>
      <c r="G40">
        <f t="shared" si="5"/>
        <v>0.69473799641770606</v>
      </c>
      <c r="H40">
        <f t="shared" si="2"/>
        <v>0.30526200358229394</v>
      </c>
    </row>
    <row r="41" spans="1:8" x14ac:dyDescent="0.2">
      <c r="B41" t="s">
        <v>59</v>
      </c>
      <c r="C41">
        <v>2082352</v>
      </c>
      <c r="D41">
        <v>9880</v>
      </c>
      <c r="F41">
        <f t="shared" si="0"/>
        <v>1384140.3615819209</v>
      </c>
      <c r="G41">
        <f t="shared" si="5"/>
        <v>0.63490103702840639</v>
      </c>
      <c r="H41">
        <f t="shared" si="2"/>
        <v>0.36509896297159361</v>
      </c>
    </row>
    <row r="42" spans="1:8" x14ac:dyDescent="0.2">
      <c r="B42" t="s">
        <v>60</v>
      </c>
      <c r="C42">
        <v>1436340</v>
      </c>
      <c r="D42">
        <v>9880</v>
      </c>
      <c r="F42">
        <f t="shared" si="0"/>
        <v>738128.36158192088</v>
      </c>
      <c r="G42">
        <f>F42/$F$33</f>
        <v>0.33857726805454735</v>
      </c>
      <c r="H42">
        <f t="shared" si="2"/>
        <v>0.66142273194545265</v>
      </c>
    </row>
    <row r="43" spans="1:8" x14ac:dyDescent="0.2">
      <c r="A43" t="s">
        <v>78</v>
      </c>
      <c r="B43" t="s">
        <v>61</v>
      </c>
      <c r="C43">
        <v>3226028</v>
      </c>
      <c r="D43">
        <v>16512</v>
      </c>
      <c r="F43">
        <f t="shared" si="0"/>
        <v>2059138.2658340768</v>
      </c>
      <c r="G43">
        <f>F43/$F$43</f>
        <v>1</v>
      </c>
      <c r="H43">
        <f t="shared" si="2"/>
        <v>0</v>
      </c>
    </row>
    <row r="44" spans="1:8" x14ac:dyDescent="0.2">
      <c r="B44" t="s">
        <v>62</v>
      </c>
      <c r="C44">
        <v>3114641</v>
      </c>
      <c r="D44">
        <v>16384</v>
      </c>
      <c r="F44">
        <f t="shared" si="0"/>
        <v>1956796.922688076</v>
      </c>
      <c r="G44">
        <f t="shared" ref="G44:G52" si="6">F44/$F$43</f>
        <v>0.95029894551323568</v>
      </c>
      <c r="H44">
        <f t="shared" si="2"/>
        <v>4.9701054486764318E-2</v>
      </c>
    </row>
    <row r="45" spans="1:8" x14ac:dyDescent="0.2">
      <c r="B45" t="s">
        <v>63</v>
      </c>
      <c r="C45">
        <v>3083596</v>
      </c>
      <c r="D45">
        <v>16512</v>
      </c>
      <c r="F45">
        <f t="shared" si="0"/>
        <v>1916706.2658340768</v>
      </c>
      <c r="G45">
        <f t="shared" si="6"/>
        <v>0.93082931711615469</v>
      </c>
      <c r="H45">
        <f t="shared" si="2"/>
        <v>6.9170682883845314E-2</v>
      </c>
    </row>
    <row r="46" spans="1:8" x14ac:dyDescent="0.2">
      <c r="B46" t="s">
        <v>64</v>
      </c>
      <c r="C46">
        <v>3031321</v>
      </c>
      <c r="D46">
        <v>16384</v>
      </c>
      <c r="F46">
        <f t="shared" si="0"/>
        <v>1873476.922688076</v>
      </c>
      <c r="G46">
        <f t="shared" si="6"/>
        <v>0.90983541696710857</v>
      </c>
      <c r="H46">
        <f t="shared" si="2"/>
        <v>9.0164583032891432E-2</v>
      </c>
    </row>
    <row r="47" spans="1:8" x14ac:dyDescent="0.2">
      <c r="B47" t="s">
        <v>65</v>
      </c>
      <c r="C47">
        <v>3074226</v>
      </c>
      <c r="D47">
        <v>16512</v>
      </c>
      <c r="F47">
        <f t="shared" si="0"/>
        <v>1907336.2658340768</v>
      </c>
      <c r="G47">
        <f t="shared" si="6"/>
        <v>0.92627886989487274</v>
      </c>
      <c r="H47">
        <f t="shared" si="2"/>
        <v>7.3721130105127264E-2</v>
      </c>
    </row>
    <row r="48" spans="1:8" x14ac:dyDescent="0.2">
      <c r="B48" t="s">
        <v>66</v>
      </c>
      <c r="C48">
        <v>2934807</v>
      </c>
      <c r="D48">
        <v>16512</v>
      </c>
      <c r="F48">
        <f t="shared" si="0"/>
        <v>1767917.2658340768</v>
      </c>
      <c r="G48">
        <f t="shared" si="6"/>
        <v>0.85857142046649415</v>
      </c>
      <c r="H48">
        <f t="shared" si="2"/>
        <v>0.14142857953350585</v>
      </c>
    </row>
    <row r="49" spans="1:8" x14ac:dyDescent="0.2">
      <c r="B49" t="s">
        <v>67</v>
      </c>
      <c r="C49">
        <v>2829368</v>
      </c>
      <c r="D49">
        <v>16384</v>
      </c>
      <c r="F49">
        <f t="shared" si="0"/>
        <v>1671523.922688076</v>
      </c>
      <c r="G49">
        <f t="shared" si="6"/>
        <v>0.81175895296715628</v>
      </c>
      <c r="H49">
        <f t="shared" si="2"/>
        <v>0.18824104703284372</v>
      </c>
    </row>
    <row r="50" spans="1:8" x14ac:dyDescent="0.2">
      <c r="B50" t="s">
        <v>68</v>
      </c>
      <c r="C50">
        <v>2920983</v>
      </c>
      <c r="D50">
        <v>16512</v>
      </c>
      <c r="F50">
        <f t="shared" si="0"/>
        <v>1754093.2658340768</v>
      </c>
      <c r="G50">
        <f t="shared" si="6"/>
        <v>0.85185793248495723</v>
      </c>
      <c r="H50">
        <f t="shared" si="2"/>
        <v>0.14814206751504277</v>
      </c>
    </row>
    <row r="51" spans="1:8" x14ac:dyDescent="0.2">
      <c r="B51" t="s">
        <v>69</v>
      </c>
      <c r="C51">
        <v>2929226</v>
      </c>
      <c r="D51">
        <v>16384</v>
      </c>
      <c r="F51">
        <f t="shared" si="0"/>
        <v>1771381.922688076</v>
      </c>
      <c r="G51">
        <f t="shared" si="6"/>
        <v>0.86025399657684387</v>
      </c>
      <c r="H51">
        <f t="shared" si="2"/>
        <v>0.13974600342315613</v>
      </c>
    </row>
    <row r="52" spans="1:8" x14ac:dyDescent="0.2">
      <c r="B52" t="s">
        <v>70</v>
      </c>
      <c r="C52">
        <v>3010457</v>
      </c>
      <c r="D52">
        <v>16512</v>
      </c>
      <c r="F52">
        <f t="shared" si="0"/>
        <v>1843567.2658340768</v>
      </c>
      <c r="G52">
        <f t="shared" si="6"/>
        <v>0.89531008986777261</v>
      </c>
      <c r="H52">
        <f t="shared" si="2"/>
        <v>0.10468991013222739</v>
      </c>
    </row>
    <row r="53" spans="1:8" x14ac:dyDescent="0.2">
      <c r="A53" t="s">
        <v>2</v>
      </c>
      <c r="B53">
        <v>6</v>
      </c>
      <c r="C53">
        <v>950642</v>
      </c>
      <c r="D53">
        <v>13452</v>
      </c>
      <c r="F53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220128 Cy5 ladder EMSA with yCA</vt:lpstr>
      <vt:lpstr>App Fract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2022-01-29T00:07:58Z</dcterms:created>
  <dcterms:modified xsi:type="dcterms:W3CDTF">2022-01-29T00:10:43Z</dcterms:modified>
</cp:coreProperties>
</file>